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935" windowHeight="813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53" i="1"/>
  <c r="C54"/>
  <c r="B50"/>
  <c r="B37"/>
  <c r="B36"/>
  <c r="B34"/>
  <c r="K31"/>
  <c r="K16"/>
</calcChain>
</file>

<file path=xl/sharedStrings.xml><?xml version="1.0" encoding="utf-8"?>
<sst xmlns="http://schemas.openxmlformats.org/spreadsheetml/2006/main" count="81" uniqueCount="57">
  <si>
    <t>Encuestas Residenciales</t>
  </si>
  <si>
    <t>Encuestas Comerciales</t>
  </si>
  <si>
    <t>Encuesta No Residenciales</t>
  </si>
  <si>
    <t>Gran Total</t>
  </si>
  <si>
    <t>Municipio</t>
  </si>
  <si>
    <t>Urbanas</t>
  </si>
  <si>
    <t>Rurales</t>
  </si>
  <si>
    <t>Total</t>
  </si>
  <si>
    <t>San Bernardo</t>
  </si>
  <si>
    <t>La Cruz</t>
  </si>
  <si>
    <t>Subtotal Trío Mayo</t>
  </si>
  <si>
    <t>Municpio de San Bernardo</t>
  </si>
  <si>
    <t>Rural</t>
  </si>
  <si>
    <t>Encuestas Rurales</t>
  </si>
  <si>
    <t>Encuestas Urbanas</t>
  </si>
  <si>
    <t>Veredas</t>
  </si>
  <si>
    <t>Viviendas</t>
  </si>
  <si>
    <t>estrato</t>
  </si>
  <si>
    <t>random</t>
  </si>
  <si>
    <t>Resid</t>
  </si>
  <si>
    <t>Comer</t>
  </si>
  <si>
    <t>No resid</t>
  </si>
  <si>
    <t>La Florida</t>
  </si>
  <si>
    <t>San Francisco</t>
  </si>
  <si>
    <t>Pueblo Viejo</t>
  </si>
  <si>
    <t>Buenavista</t>
  </si>
  <si>
    <t>Alto Junín</t>
  </si>
  <si>
    <t>Esmeraldas</t>
  </si>
  <si>
    <t>La Cruz  cabecera</t>
  </si>
  <si>
    <t>Municipio de La Cruz</t>
  </si>
  <si>
    <t>Las Aradas</t>
  </si>
  <si>
    <t>La Loma</t>
  </si>
  <si>
    <t>Juan López</t>
  </si>
  <si>
    <t>Pasizara</t>
  </si>
  <si>
    <t>Alto Sano</t>
  </si>
  <si>
    <t>La Palma</t>
  </si>
  <si>
    <t>TOTAL ENCUESTAS</t>
  </si>
  <si>
    <t>3 ENCUESTADORES</t>
  </si>
  <si>
    <t>DIAS ESTIPULDOS</t>
  </si>
  <si>
    <t>12 DIAS PARA LA REALIZACION DE ENCUESTAS</t>
  </si>
  <si>
    <t>AHORA TENIENDO EN CUENTA QUE EN EL MES DE JUNIO HAY DOS FESTIVOS Y QUE LOS DOMINGOS NO ES RECOMENDABLE  REALIZAR VISITAS,</t>
  </si>
  <si>
    <t>TENDRIAMOS QUE CONTAR CON 4 DIAS ADICIONALES PARA LA LOGISTICA, PARA EL DESPLAZAMIENTO ENTRE LOS 2 MUNICIPIOS.</t>
  </si>
  <si>
    <t xml:space="preserve">POR OTRA PARTE SE DEBE TENER EN CUENTA LOS DOS PARTIDOS DE LA SELECCIÓN COLOMBIA QUE JUEGA EN EL MES DE JUNIO </t>
  </si>
  <si>
    <t xml:space="preserve">HOSPEDAJE </t>
  </si>
  <si>
    <t>ALIMENTACION</t>
  </si>
  <si>
    <t>REFIGERIO</t>
  </si>
  <si>
    <t>TRANSPORTE</t>
  </si>
  <si>
    <t>ITEM</t>
  </si>
  <si>
    <t>VALOR</t>
  </si>
  <si>
    <t>TOTAL DIARIO</t>
  </si>
  <si>
    <t>FINALMENTE LOS DIAS ESTIPULADOS PARA REALIZAR LAS ENCUESTAS SON 16</t>
  </si>
  <si>
    <t>GASTOS POR PERSONA EN 16 DIAS</t>
  </si>
  <si>
    <t>GASTOS PARA TODO EL EQUIPO DE TRABAJO</t>
  </si>
  <si>
    <t>JESUS ADRIAN ALVEAR GOMEZ</t>
  </si>
  <si>
    <t>ING. ELECTRICISTA</t>
  </si>
  <si>
    <t>COORDINADOR RIO MAYO</t>
  </si>
  <si>
    <t>ENCUESTAS POR ENCUESTADOR</t>
  </si>
</sst>
</file>

<file path=xl/styles.xml><?xml version="1.0" encoding="utf-8"?>
<styleSheet xmlns="http://schemas.openxmlformats.org/spreadsheetml/2006/main">
  <numFmts count="1">
    <numFmt numFmtId="164" formatCode="[$$-240A]\ #,##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8" xfId="0" applyFont="1" applyBorder="1"/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2" borderId="8" xfId="0" applyFont="1" applyFill="1" applyBorder="1"/>
    <xf numFmtId="1" fontId="1" fillId="0" borderId="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0" xfId="0" applyFont="1"/>
    <xf numFmtId="0" fontId="1" fillId="0" borderId="10" xfId="0" applyFont="1" applyBorder="1"/>
    <xf numFmtId="0" fontId="0" fillId="0" borderId="1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/>
    <xf numFmtId="0" fontId="0" fillId="0" borderId="16" xfId="0" applyFill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64" fontId="0" fillId="0" borderId="11" xfId="0" applyNumberFormat="1" applyBorder="1"/>
    <xf numFmtId="164" fontId="0" fillId="0" borderId="15" xfId="0" applyNumberFormat="1" applyBorder="1"/>
    <xf numFmtId="164" fontId="0" fillId="0" borderId="19" xfId="0" applyNumberFormat="1" applyBorder="1"/>
    <xf numFmtId="164" fontId="2" fillId="0" borderId="1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topLeftCell="A17" workbookViewId="0">
      <selection activeCell="A36" sqref="A36"/>
    </sheetView>
  </sheetViews>
  <sheetFormatPr baseColWidth="10" defaultRowHeight="15"/>
  <cols>
    <col min="1" max="1" width="31.28515625" customWidth="1"/>
    <col min="2" max="2" width="15.42578125" customWidth="1"/>
    <col min="3" max="3" width="11.85546875" bestFit="1" customWidth="1"/>
  </cols>
  <sheetData>
    <row r="1" spans="1:11">
      <c r="B1" s="1" t="s">
        <v>0</v>
      </c>
      <c r="C1" s="2"/>
      <c r="D1" s="3"/>
      <c r="E1" s="4" t="s">
        <v>1</v>
      </c>
      <c r="F1" s="5"/>
      <c r="G1" s="6"/>
      <c r="H1" s="4" t="s">
        <v>2</v>
      </c>
      <c r="I1" s="5"/>
      <c r="J1" s="6"/>
      <c r="K1" s="7" t="s">
        <v>3</v>
      </c>
    </row>
    <row r="2" spans="1:11">
      <c r="A2" s="8" t="s">
        <v>4</v>
      </c>
      <c r="B2" s="9" t="s">
        <v>5</v>
      </c>
      <c r="C2" s="10" t="s">
        <v>6</v>
      </c>
      <c r="D2" s="11" t="s">
        <v>7</v>
      </c>
      <c r="E2" s="9" t="s">
        <v>5</v>
      </c>
      <c r="F2" s="10" t="s">
        <v>6</v>
      </c>
      <c r="G2" s="11" t="s">
        <v>7</v>
      </c>
      <c r="H2" s="9" t="s">
        <v>5</v>
      </c>
      <c r="I2" s="10" t="s">
        <v>6</v>
      </c>
      <c r="J2" s="11" t="s">
        <v>7</v>
      </c>
      <c r="K2" s="12"/>
    </row>
    <row r="3" spans="1:11">
      <c r="A3" s="13" t="s">
        <v>8</v>
      </c>
      <c r="B3" s="14">
        <v>0</v>
      </c>
      <c r="C3" s="15">
        <v>62.330513254371127</v>
      </c>
      <c r="D3" s="16">
        <v>62.330513254371127</v>
      </c>
      <c r="E3" s="14">
        <v>0</v>
      </c>
      <c r="F3" s="15">
        <v>0.65306122448979587</v>
      </c>
      <c r="G3" s="16">
        <v>0.65306122448979587</v>
      </c>
      <c r="H3" s="14">
        <v>0</v>
      </c>
      <c r="I3" s="15">
        <v>2.5961538461538463</v>
      </c>
      <c r="J3" s="16">
        <v>2.5961538461538463</v>
      </c>
      <c r="K3" s="17">
        <v>65.57972832501477</v>
      </c>
    </row>
    <row r="4" spans="1:11">
      <c r="A4" s="13" t="s">
        <v>9</v>
      </c>
      <c r="B4" s="14">
        <v>29.437112239142692</v>
      </c>
      <c r="C4" s="15">
        <v>52.232374506486181</v>
      </c>
      <c r="D4" s="16">
        <v>81.669486745628873</v>
      </c>
      <c r="E4" s="14">
        <v>13.387755102040817</v>
      </c>
      <c r="F4" s="15">
        <v>1.9591836734693877</v>
      </c>
      <c r="G4" s="16">
        <v>15.346938775510205</v>
      </c>
      <c r="H4" s="14">
        <v>9.5192307692307683</v>
      </c>
      <c r="I4" s="15">
        <v>2.8846153846153846</v>
      </c>
      <c r="J4" s="16">
        <v>12.403846153846153</v>
      </c>
      <c r="K4" s="17">
        <v>109.42027167498523</v>
      </c>
    </row>
    <row r="5" spans="1:11">
      <c r="A5" s="18" t="s">
        <v>10</v>
      </c>
      <c r="B5" s="19">
        <v>29.437112239142692</v>
      </c>
      <c r="C5" s="20">
        <v>114.56288776085731</v>
      </c>
      <c r="D5" s="21">
        <v>144</v>
      </c>
      <c r="E5" s="19">
        <v>13.387755102040817</v>
      </c>
      <c r="F5" s="20">
        <v>2.6122448979591835</v>
      </c>
      <c r="G5" s="21">
        <v>16</v>
      </c>
      <c r="H5" s="19">
        <v>9.5192307692307683</v>
      </c>
      <c r="I5" s="20">
        <v>5.4807692307692308</v>
      </c>
      <c r="J5" s="21">
        <v>15</v>
      </c>
      <c r="K5" s="22">
        <v>175</v>
      </c>
    </row>
    <row r="7" spans="1:11">
      <c r="A7" s="25" t="s">
        <v>11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>
      <c r="A8" s="25" t="s">
        <v>12</v>
      </c>
      <c r="B8" s="25"/>
      <c r="C8" s="25"/>
      <c r="D8" s="25"/>
      <c r="E8" s="25" t="s">
        <v>13</v>
      </c>
      <c r="F8" s="25"/>
      <c r="G8" s="25"/>
      <c r="H8" s="25" t="s">
        <v>14</v>
      </c>
      <c r="I8" s="25"/>
      <c r="J8" s="25"/>
      <c r="K8" s="25" t="s">
        <v>3</v>
      </c>
    </row>
    <row r="9" spans="1:11">
      <c r="A9" s="25" t="s">
        <v>15</v>
      </c>
      <c r="B9" s="25" t="s">
        <v>16</v>
      </c>
      <c r="C9" s="25" t="s">
        <v>17</v>
      </c>
      <c r="D9" s="25" t="s">
        <v>18</v>
      </c>
      <c r="E9" s="25" t="s">
        <v>19</v>
      </c>
      <c r="F9" s="25" t="s">
        <v>20</v>
      </c>
      <c r="G9" s="25" t="s">
        <v>21</v>
      </c>
      <c r="H9" s="25" t="s">
        <v>19</v>
      </c>
      <c r="I9" s="25" t="s">
        <v>20</v>
      </c>
      <c r="J9" s="25" t="s">
        <v>21</v>
      </c>
      <c r="K9" s="25"/>
    </row>
    <row r="10" spans="1:11">
      <c r="A10" s="25" t="s">
        <v>22</v>
      </c>
      <c r="B10" s="25">
        <v>58</v>
      </c>
      <c r="C10" s="25">
        <v>1</v>
      </c>
      <c r="D10" s="25"/>
      <c r="E10" s="25">
        <v>6</v>
      </c>
      <c r="F10" s="25"/>
      <c r="G10" s="25">
        <v>1</v>
      </c>
      <c r="H10" s="25"/>
      <c r="I10" s="25"/>
      <c r="J10" s="25"/>
      <c r="K10" s="25">
        <v>7</v>
      </c>
    </row>
    <row r="11" spans="1:11">
      <c r="A11" s="25" t="s">
        <v>23</v>
      </c>
      <c r="B11" s="25">
        <v>79</v>
      </c>
      <c r="C11" s="25">
        <v>1</v>
      </c>
      <c r="D11" s="25"/>
      <c r="E11" s="25">
        <v>8</v>
      </c>
      <c r="F11" s="25"/>
      <c r="G11" s="25"/>
      <c r="H11" s="25"/>
      <c r="I11" s="25"/>
      <c r="J11" s="25"/>
      <c r="K11" s="25">
        <v>8</v>
      </c>
    </row>
    <row r="12" spans="1:11">
      <c r="A12" s="25" t="s">
        <v>24</v>
      </c>
      <c r="B12" s="25">
        <v>184</v>
      </c>
      <c r="C12" s="25">
        <v>1</v>
      </c>
      <c r="D12" s="25"/>
      <c r="E12" s="25">
        <v>20</v>
      </c>
      <c r="F12" s="25">
        <v>1</v>
      </c>
      <c r="G12" s="25">
        <v>1</v>
      </c>
      <c r="H12" s="25"/>
      <c r="I12" s="25"/>
      <c r="J12" s="25"/>
      <c r="K12" s="25">
        <v>22</v>
      </c>
    </row>
    <row r="13" spans="1:11">
      <c r="A13" s="25" t="s">
        <v>25</v>
      </c>
      <c r="B13" s="25">
        <v>43</v>
      </c>
      <c r="C13" s="25">
        <v>2</v>
      </c>
      <c r="D13" s="25"/>
      <c r="E13" s="25">
        <v>8</v>
      </c>
      <c r="F13" s="25"/>
      <c r="G13" s="25"/>
      <c r="H13" s="25"/>
      <c r="I13" s="25"/>
      <c r="J13" s="25"/>
      <c r="K13" s="25">
        <v>8</v>
      </c>
    </row>
    <row r="14" spans="1:11">
      <c r="A14" s="25" t="s">
        <v>26</v>
      </c>
      <c r="B14" s="25">
        <v>35</v>
      </c>
      <c r="C14" s="25">
        <v>2</v>
      </c>
      <c r="D14" s="25"/>
      <c r="E14" s="25">
        <v>7</v>
      </c>
      <c r="F14" s="25"/>
      <c r="G14" s="25"/>
      <c r="H14" s="25"/>
      <c r="I14" s="25"/>
      <c r="J14" s="25"/>
      <c r="K14" s="25">
        <v>7</v>
      </c>
    </row>
    <row r="15" spans="1:11">
      <c r="A15" s="25" t="s">
        <v>27</v>
      </c>
      <c r="B15" s="25">
        <v>43</v>
      </c>
      <c r="C15" s="25">
        <v>3</v>
      </c>
      <c r="D15" s="25"/>
      <c r="E15" s="25">
        <v>13</v>
      </c>
      <c r="F15" s="25"/>
      <c r="G15" s="25">
        <v>1</v>
      </c>
      <c r="H15" s="25"/>
      <c r="I15" s="25"/>
      <c r="J15" s="25"/>
      <c r="K15" s="25">
        <v>14</v>
      </c>
    </row>
    <row r="16" spans="1:1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4">
        <f>SUM(K10:K15)</f>
        <v>66</v>
      </c>
    </row>
    <row r="18" spans="1:11" ht="15.75" thickBot="1"/>
    <row r="19" spans="1:11" ht="15.75" thickBot="1">
      <c r="A19" s="34" t="s">
        <v>28</v>
      </c>
      <c r="B19" s="35"/>
      <c r="C19" s="35"/>
      <c r="D19" s="35"/>
      <c r="E19" s="35"/>
      <c r="F19" s="35"/>
      <c r="G19" s="35"/>
      <c r="H19" s="35">
        <v>29</v>
      </c>
      <c r="I19" s="35">
        <v>13</v>
      </c>
      <c r="J19" s="35">
        <v>10</v>
      </c>
      <c r="K19" s="36">
        <v>52</v>
      </c>
    </row>
    <row r="21" spans="1:11" ht="15.75" thickBot="1">
      <c r="A21" t="s">
        <v>29</v>
      </c>
    </row>
    <row r="22" spans="1:11">
      <c r="A22" s="26"/>
      <c r="B22" s="27"/>
      <c r="C22" s="27"/>
      <c r="D22" s="27"/>
      <c r="E22" s="27" t="s">
        <v>13</v>
      </c>
      <c r="F22" s="27"/>
      <c r="G22" s="27"/>
      <c r="H22" s="27" t="s">
        <v>14</v>
      </c>
      <c r="I22" s="27"/>
      <c r="J22" s="27"/>
      <c r="K22" s="28" t="s">
        <v>3</v>
      </c>
    </row>
    <row r="23" spans="1:11">
      <c r="A23" s="29" t="s">
        <v>15</v>
      </c>
      <c r="B23" s="25" t="s">
        <v>16</v>
      </c>
      <c r="C23" s="25" t="s">
        <v>17</v>
      </c>
      <c r="D23" s="25" t="s">
        <v>18</v>
      </c>
      <c r="E23" s="25" t="s">
        <v>19</v>
      </c>
      <c r="F23" s="25" t="s">
        <v>20</v>
      </c>
      <c r="G23" s="25" t="s">
        <v>21</v>
      </c>
      <c r="H23" s="25" t="s">
        <v>19</v>
      </c>
      <c r="I23" s="25" t="s">
        <v>20</v>
      </c>
      <c r="J23" s="25" t="s">
        <v>21</v>
      </c>
      <c r="K23" s="30"/>
    </row>
    <row r="24" spans="1:11">
      <c r="A24" s="29" t="s">
        <v>30</v>
      </c>
      <c r="B24" s="25">
        <v>65</v>
      </c>
      <c r="C24" s="25">
        <v>1</v>
      </c>
      <c r="D24" s="25"/>
      <c r="E24" s="25">
        <v>9</v>
      </c>
      <c r="F24" s="25"/>
      <c r="G24" s="25">
        <v>1</v>
      </c>
      <c r="H24" s="25"/>
      <c r="I24" s="25"/>
      <c r="J24" s="25"/>
      <c r="K24" s="30">
        <v>10</v>
      </c>
    </row>
    <row r="25" spans="1:11">
      <c r="A25" s="29" t="s">
        <v>31</v>
      </c>
      <c r="B25" s="25">
        <v>36</v>
      </c>
      <c r="C25" s="25">
        <v>1</v>
      </c>
      <c r="D25" s="25"/>
      <c r="E25" s="25"/>
      <c r="F25" s="25"/>
      <c r="G25" s="25"/>
      <c r="H25" s="25"/>
      <c r="I25" s="25"/>
      <c r="J25" s="25"/>
      <c r="K25" s="30">
        <v>0</v>
      </c>
    </row>
    <row r="26" spans="1:11">
      <c r="A26" s="29" t="s">
        <v>32</v>
      </c>
      <c r="B26" s="25">
        <v>66</v>
      </c>
      <c r="C26" s="25">
        <v>1</v>
      </c>
      <c r="D26" s="25"/>
      <c r="E26" s="25">
        <v>8</v>
      </c>
      <c r="F26" s="25"/>
      <c r="G26" s="25">
        <v>1</v>
      </c>
      <c r="H26" s="25"/>
      <c r="I26" s="25"/>
      <c r="J26" s="25"/>
      <c r="K26" s="30">
        <v>9</v>
      </c>
    </row>
    <row r="27" spans="1:11">
      <c r="A27" s="29" t="s">
        <v>33</v>
      </c>
      <c r="B27" s="25">
        <v>25</v>
      </c>
      <c r="C27" s="25">
        <v>2</v>
      </c>
      <c r="D27" s="25"/>
      <c r="E27" s="25">
        <v>5</v>
      </c>
      <c r="F27" s="25">
        <v>1</v>
      </c>
      <c r="G27" s="25"/>
      <c r="H27" s="25"/>
      <c r="I27" s="25"/>
      <c r="J27" s="25"/>
      <c r="K27" s="30">
        <v>6</v>
      </c>
    </row>
    <row r="28" spans="1:11">
      <c r="A28" s="29" t="s">
        <v>34</v>
      </c>
      <c r="B28" s="25">
        <v>16</v>
      </c>
      <c r="C28" s="25">
        <v>2</v>
      </c>
      <c r="D28" s="25"/>
      <c r="E28" s="25">
        <v>5</v>
      </c>
      <c r="F28" s="25"/>
      <c r="G28" s="25"/>
      <c r="H28" s="25"/>
      <c r="I28" s="25"/>
      <c r="J28" s="25"/>
      <c r="K28" s="30">
        <v>5</v>
      </c>
    </row>
    <row r="29" spans="1:11">
      <c r="A29" s="29" t="s">
        <v>25</v>
      </c>
      <c r="B29" s="25">
        <v>43</v>
      </c>
      <c r="C29" s="25">
        <v>2</v>
      </c>
      <c r="D29" s="25"/>
      <c r="E29" s="25">
        <v>15</v>
      </c>
      <c r="F29" s="25">
        <v>1</v>
      </c>
      <c r="G29" s="25"/>
      <c r="H29" s="25"/>
      <c r="I29" s="25"/>
      <c r="J29" s="25"/>
      <c r="K29" s="30">
        <v>16</v>
      </c>
    </row>
    <row r="30" spans="1:11" ht="15.75" thickBot="1">
      <c r="A30" s="31" t="s">
        <v>35</v>
      </c>
      <c r="B30" s="32">
        <v>39</v>
      </c>
      <c r="C30" s="32">
        <v>3</v>
      </c>
      <c r="D30" s="32"/>
      <c r="E30" s="32">
        <v>10</v>
      </c>
      <c r="F30" s="32"/>
      <c r="G30" s="32">
        <v>1</v>
      </c>
      <c r="H30" s="32"/>
      <c r="I30" s="32"/>
      <c r="J30" s="32"/>
      <c r="K30" s="33">
        <v>11</v>
      </c>
    </row>
    <row r="31" spans="1:11">
      <c r="K31" s="23">
        <f>SUM(K24:K30)</f>
        <v>57</v>
      </c>
    </row>
    <row r="34" spans="1:3">
      <c r="A34" t="s">
        <v>36</v>
      </c>
      <c r="B34">
        <f>K31+K19+K16</f>
        <v>175</v>
      </c>
    </row>
    <row r="35" spans="1:3">
      <c r="A35" t="s">
        <v>37</v>
      </c>
    </row>
    <row r="36" spans="1:3">
      <c r="A36" t="s">
        <v>56</v>
      </c>
      <c r="B36">
        <f>B34/3</f>
        <v>58.333333333333336</v>
      </c>
    </row>
    <row r="37" spans="1:3">
      <c r="A37" t="s">
        <v>38</v>
      </c>
      <c r="B37">
        <f>B36/5</f>
        <v>11.666666666666668</v>
      </c>
      <c r="C37" t="s">
        <v>39</v>
      </c>
    </row>
    <row r="39" spans="1:3">
      <c r="A39" t="s">
        <v>40</v>
      </c>
    </row>
    <row r="40" spans="1:3">
      <c r="A40" t="s">
        <v>41</v>
      </c>
    </row>
    <row r="41" spans="1:3">
      <c r="A41" t="s">
        <v>42</v>
      </c>
    </row>
    <row r="43" spans="1:3">
      <c r="A43" s="23" t="s">
        <v>50</v>
      </c>
    </row>
    <row r="44" spans="1:3" ht="15.75" thickBot="1"/>
    <row r="45" spans="1:3">
      <c r="A45" s="26" t="s">
        <v>47</v>
      </c>
      <c r="B45" s="28" t="s">
        <v>48</v>
      </c>
    </row>
    <row r="46" spans="1:3">
      <c r="A46" s="29" t="s">
        <v>43</v>
      </c>
      <c r="B46" s="42">
        <v>25000</v>
      </c>
    </row>
    <row r="47" spans="1:3">
      <c r="A47" s="29" t="s">
        <v>44</v>
      </c>
      <c r="B47" s="42">
        <v>25000</v>
      </c>
    </row>
    <row r="48" spans="1:3">
      <c r="A48" s="29" t="s">
        <v>45</v>
      </c>
      <c r="B48" s="42">
        <v>20000</v>
      </c>
    </row>
    <row r="49" spans="1:3" ht="15.75" thickBot="1">
      <c r="A49" s="31" t="s">
        <v>46</v>
      </c>
      <c r="B49" s="43">
        <v>30000</v>
      </c>
    </row>
    <row r="50" spans="1:3" ht="15.75" thickBot="1">
      <c r="A50" s="37" t="s">
        <v>49</v>
      </c>
      <c r="B50" s="44">
        <f>SUM(B46:B49)</f>
        <v>100000</v>
      </c>
    </row>
    <row r="52" spans="1:3" ht="15.75" thickBot="1"/>
    <row r="53" spans="1:3">
      <c r="A53" s="38" t="s">
        <v>51</v>
      </c>
      <c r="B53" s="39"/>
      <c r="C53" s="42">
        <f>B50*16</f>
        <v>1600000</v>
      </c>
    </row>
    <row r="54" spans="1:3" ht="16.5" thickBot="1">
      <c r="A54" s="40" t="s">
        <v>52</v>
      </c>
      <c r="B54" s="41"/>
      <c r="C54" s="45">
        <f>C53*4</f>
        <v>6400000</v>
      </c>
    </row>
    <row r="58" spans="1:3">
      <c r="A58" s="23" t="s">
        <v>53</v>
      </c>
    </row>
    <row r="59" spans="1:3">
      <c r="A59" s="23" t="s">
        <v>54</v>
      </c>
    </row>
    <row r="60" spans="1:3">
      <c r="A60" s="23" t="s">
        <v>55</v>
      </c>
    </row>
  </sheetData>
  <mergeCells count="6">
    <mergeCell ref="A53:B53"/>
    <mergeCell ref="A54:B54"/>
    <mergeCell ref="B1:D1"/>
    <mergeCell ref="E1:G1"/>
    <mergeCell ref="H1:J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J_ADRIAN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J_ADRIAN</dc:creator>
  <cp:lastModifiedBy>J_ADRIAN</cp:lastModifiedBy>
  <dcterms:created xsi:type="dcterms:W3CDTF">2013-05-27T23:01:21Z</dcterms:created>
  <dcterms:modified xsi:type="dcterms:W3CDTF">2013-05-27T23:28:15Z</dcterms:modified>
</cp:coreProperties>
</file>